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03. Przetargi\05. przejaz w chylicach\"/>
    </mc:Choice>
  </mc:AlternateContent>
  <bookViews>
    <workbookView xWindow="0" yWindow="0" windowWidth="20160" windowHeight="8400"/>
  </bookViews>
  <sheets>
    <sheet name="Arkusz1" sheetId="1" r:id="rId1"/>
    <sheet name="Arkusz2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C17" i="1"/>
  <c r="C16" i="1"/>
  <c r="C15" i="1"/>
  <c r="C14" i="1"/>
  <c r="C13" i="1"/>
  <c r="C12" i="1"/>
  <c r="C9" i="1" l="1"/>
  <c r="C8" i="1"/>
  <c r="C6" i="1"/>
  <c r="C11" i="1" l="1"/>
  <c r="C10" i="1"/>
  <c r="C5" i="1"/>
  <c r="F4" i="1" l="1"/>
  <c r="F23" i="1" l="1"/>
  <c r="F25" i="1" s="1"/>
  <c r="F24" i="1" s="1"/>
</calcChain>
</file>

<file path=xl/sharedStrings.xml><?xml version="1.0" encoding="utf-8"?>
<sst xmlns="http://schemas.openxmlformats.org/spreadsheetml/2006/main" count="47" uniqueCount="33">
  <si>
    <t>Wyznaczenie trasy i punktów wysokościowych przy liniowych robotach ziemnych (drogi) w terenie równinnym</t>
  </si>
  <si>
    <t>Profilowanie i zagęszczenie podłoża pod warstwy konstrukcyjne nawierzchni wykonane mechanicznie</t>
  </si>
  <si>
    <t>Mechaniczne skropienie warstw konstrukcyjnych emulsją asfaltową (0,7 kg/m2)</t>
  </si>
  <si>
    <t>Oczyszczenie warstw konstrukcyjnych mechanicznie</t>
  </si>
  <si>
    <t>Mechaniczne skropienie warstw konstrukcyjnych emulsją asfaltową (0,3 kg/m2)</t>
  </si>
  <si>
    <t>Wykonanie poboczy z kruszywa, warstwa górna, grubość warstwy po zagęszczeniu 10 cm</t>
  </si>
  <si>
    <t>ilość</t>
  </si>
  <si>
    <t>stawka jedn.</t>
  </si>
  <si>
    <t>wartość</t>
  </si>
  <si>
    <t>jedn.</t>
  </si>
  <si>
    <t>km</t>
  </si>
  <si>
    <t>m2</t>
  </si>
  <si>
    <t>szt.</t>
  </si>
  <si>
    <t>VAT</t>
  </si>
  <si>
    <t>Suma</t>
  </si>
  <si>
    <t>Wartość</t>
  </si>
  <si>
    <t>Wykonanie warstwy ścieralnej z betonu asfaltowego AC11S, grubość warstwy po zagęszczeniu 4 cm</t>
  </si>
  <si>
    <t>Wykonanie warstwy wiążącej z betonu asfaltowego AC11W, grubość warstwy po zagęszczeniu 5 cm</t>
  </si>
  <si>
    <t>ul. Przejazd w Chylicach</t>
  </si>
  <si>
    <t>Frezowanie istnijeącej nawierzchni z destruktu asfaltoego gr.4cm</t>
  </si>
  <si>
    <t>Zebranie wywiezienie humusu</t>
  </si>
  <si>
    <t>mb</t>
  </si>
  <si>
    <t>Wykonanie wpustu deszczowego typu ACO z kratką żeliwną D400, szerokość w świetle 20cm na ławie betonowej</t>
  </si>
  <si>
    <t>Przełożenie istniejącej nawierzchni z kostki betonowej brukowej - dostosowanie do nawierzchni asfaltowej</t>
  </si>
  <si>
    <t>Wykonanie wykopów mechanicznie w gr. kat. I-V z transportem urobku i utylizacją (korytowanie pod konstrukcje nawierzchni)</t>
  </si>
  <si>
    <t>Wykonanie podbudowy z kruszywa łamanego- tłucznia kamiennego warstwa górna po zagęszczeniu 25cm. (poszerzenia)</t>
  </si>
  <si>
    <t xml:space="preserve">Wycięcie istniejących krzewów </t>
  </si>
  <si>
    <t>Wykonanie warstwy jezdnej z mieszanki niezwiązanej 0/31,5 gr. 10 cm (zjazdy indywidualne)</t>
  </si>
  <si>
    <t>Regulacja pionowa studzienek dla włazów kanałowych</t>
  </si>
  <si>
    <t>Regulacja pionowa studzienek dla zaworów wodociągowych i gazowych</t>
  </si>
  <si>
    <t>Zebaranie nadmiaru ziemi</t>
  </si>
  <si>
    <t>m3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</si>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</sst>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4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2"/>
      <name val="Times New Roman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1" applyFont="1"/>
    <xf numFmtId="164" fontId="0" fillId="0" borderId="0" xfId="0" applyNumberForma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Fill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13" workbookViewId="0">
      <selection activeCell="A2" sqref="A2"/>
    </sheetView>
  </sheetViews>
  <sheetFormatPr defaultRowHeight="15.6" x14ac:dyDescent="0.3"/>
  <cols>
    <col min="1" max="1" width="3.3984375" bestFit="1" customWidth="1"/>
    <col min="2" max="2" width="101.59765625" style="7" customWidth="1"/>
    <col min="4" max="4" width="4.796875" bestFit="1" customWidth="1"/>
    <col min="5" max="5" width="11.19921875" bestFit="1" customWidth="1"/>
    <col min="6" max="6" width="13.296875" style="5" bestFit="1" customWidth="1"/>
    <col min="7" max="7" width="13.296875" bestFit="1" customWidth="1"/>
    <col min="8" max="8" width="14.796875" bestFit="1" customWidth="1"/>
  </cols>
  <sheetData>
    <row r="1" spans="1:7" ht="15.6" customHeight="1" x14ac:dyDescent="0.3">
      <c r="A1" s="9" t="s">
        <v>32</v>
      </c>
      <c r="B1" s="9"/>
      <c r="C1" s="9"/>
      <c r="D1" s="9"/>
      <c r="E1" s="9"/>
      <c r="F1" s="9"/>
      <c r="G1" s="1"/>
    </row>
    <row r="2" spans="1:7" ht="28.2" customHeight="1" x14ac:dyDescent="0.3">
      <c r="A2" s="3"/>
      <c r="B2" s="10" t="s">
        <v>18</v>
      </c>
      <c r="C2" s="10"/>
      <c r="D2" s="10"/>
      <c r="E2" s="10"/>
      <c r="F2" s="10"/>
      <c r="G2" s="1"/>
    </row>
    <row r="3" spans="1:7" x14ac:dyDescent="0.3">
      <c r="A3" s="1"/>
      <c r="B3" s="8"/>
      <c r="C3" s="2" t="s">
        <v>6</v>
      </c>
      <c r="D3" s="2" t="s">
        <v>9</v>
      </c>
      <c r="E3" s="2" t="s">
        <v>7</v>
      </c>
      <c r="F3" s="4" t="s">
        <v>8</v>
      </c>
      <c r="G3" s="1"/>
    </row>
    <row r="4" spans="1:7" x14ac:dyDescent="0.3">
      <c r="A4">
        <v>1</v>
      </c>
      <c r="B4" s="11" t="s">
        <v>0</v>
      </c>
      <c r="C4" s="12">
        <v>0.41</v>
      </c>
      <c r="D4" s="12" t="s">
        <v>10</v>
      </c>
      <c r="E4" s="13"/>
      <c r="F4" s="13">
        <f>+E4*C4</f>
        <v>0</v>
      </c>
    </row>
    <row r="5" spans="1:7" x14ac:dyDescent="0.3">
      <c r="A5">
        <v>2</v>
      </c>
      <c r="B5" s="11" t="s">
        <v>19</v>
      </c>
      <c r="C5" s="12">
        <f>410*5</f>
        <v>2050</v>
      </c>
      <c r="D5" s="12" t="s">
        <v>11</v>
      </c>
      <c r="E5" s="13"/>
      <c r="F5" s="13">
        <f>+E5*C5</f>
        <v>0</v>
      </c>
    </row>
    <row r="6" spans="1:7" x14ac:dyDescent="0.3">
      <c r="A6">
        <v>3</v>
      </c>
      <c r="B6" s="11" t="s">
        <v>26</v>
      </c>
      <c r="C6" s="12">
        <f>100*2</f>
        <v>200</v>
      </c>
      <c r="D6" s="12" t="s">
        <v>11</v>
      </c>
      <c r="E6" s="13"/>
      <c r="F6" s="13">
        <f t="shared" ref="F6:F22" si="0">+E6*C6</f>
        <v>0</v>
      </c>
    </row>
    <row r="7" spans="1:7" x14ac:dyDescent="0.3">
      <c r="A7">
        <v>4</v>
      </c>
      <c r="B7" s="11" t="s">
        <v>30</v>
      </c>
      <c r="C7" s="12">
        <v>100</v>
      </c>
      <c r="D7" s="12" t="s">
        <v>31</v>
      </c>
      <c r="E7" s="13"/>
      <c r="F7" s="13">
        <f t="shared" si="0"/>
        <v>0</v>
      </c>
    </row>
    <row r="8" spans="1:7" x14ac:dyDescent="0.3">
      <c r="A8">
        <v>5</v>
      </c>
      <c r="B8" s="14" t="s">
        <v>24</v>
      </c>
      <c r="C8" s="12">
        <f>250*1.5</f>
        <v>375</v>
      </c>
      <c r="D8" s="12" t="s">
        <v>11</v>
      </c>
      <c r="E8" s="13"/>
      <c r="F8" s="13">
        <f t="shared" si="0"/>
        <v>0</v>
      </c>
    </row>
    <row r="9" spans="1:7" x14ac:dyDescent="0.3">
      <c r="A9">
        <v>6</v>
      </c>
      <c r="B9" s="14" t="s">
        <v>25</v>
      </c>
      <c r="C9" s="12">
        <f>250*1.5</f>
        <v>375</v>
      </c>
      <c r="D9" s="12" t="s">
        <v>11</v>
      </c>
      <c r="E9" s="13"/>
      <c r="F9" s="13">
        <f t="shared" si="0"/>
        <v>0</v>
      </c>
    </row>
    <row r="10" spans="1:7" x14ac:dyDescent="0.3">
      <c r="A10">
        <v>7</v>
      </c>
      <c r="B10" s="11" t="s">
        <v>1</v>
      </c>
      <c r="C10" s="12">
        <f>410*5.5</f>
        <v>2255</v>
      </c>
      <c r="D10" s="12" t="s">
        <v>11</v>
      </c>
      <c r="E10" s="13"/>
      <c r="F10" s="13">
        <f t="shared" si="0"/>
        <v>0</v>
      </c>
    </row>
    <row r="11" spans="1:7" x14ac:dyDescent="0.3">
      <c r="A11">
        <v>8</v>
      </c>
      <c r="B11" s="11" t="s">
        <v>20</v>
      </c>
      <c r="C11" s="12">
        <f>410*2*0.5</f>
        <v>410</v>
      </c>
      <c r="D11" s="12" t="s">
        <v>11</v>
      </c>
      <c r="E11" s="13"/>
      <c r="F11" s="13">
        <f t="shared" si="0"/>
        <v>0</v>
      </c>
    </row>
    <row r="12" spans="1:7" x14ac:dyDescent="0.3">
      <c r="A12">
        <v>9</v>
      </c>
      <c r="B12" s="11" t="s">
        <v>2</v>
      </c>
      <c r="C12" s="12">
        <f>410*5.2</f>
        <v>2132</v>
      </c>
      <c r="D12" s="12" t="s">
        <v>11</v>
      </c>
      <c r="E12" s="13"/>
      <c r="F12" s="13">
        <f t="shared" si="0"/>
        <v>0</v>
      </c>
    </row>
    <row r="13" spans="1:7" x14ac:dyDescent="0.3">
      <c r="A13">
        <v>10</v>
      </c>
      <c r="B13" s="11" t="s">
        <v>17</v>
      </c>
      <c r="C13" s="12">
        <f>+C12</f>
        <v>2132</v>
      </c>
      <c r="D13" s="12" t="s">
        <v>11</v>
      </c>
      <c r="E13" s="13"/>
      <c r="F13" s="13">
        <f t="shared" si="0"/>
        <v>0</v>
      </c>
    </row>
    <row r="14" spans="1:7" x14ac:dyDescent="0.3">
      <c r="A14">
        <v>11</v>
      </c>
      <c r="B14" s="11" t="s">
        <v>3</v>
      </c>
      <c r="C14" s="12">
        <f>+C13</f>
        <v>2132</v>
      </c>
      <c r="D14" s="12" t="s">
        <v>11</v>
      </c>
      <c r="E14" s="13"/>
      <c r="F14" s="13">
        <f t="shared" si="0"/>
        <v>0</v>
      </c>
    </row>
    <row r="15" spans="1:7" x14ac:dyDescent="0.3">
      <c r="A15">
        <v>12</v>
      </c>
      <c r="B15" s="11" t="s">
        <v>4</v>
      </c>
      <c r="C15" s="12">
        <f>+C14</f>
        <v>2132</v>
      </c>
      <c r="D15" s="12" t="s">
        <v>11</v>
      </c>
      <c r="E15" s="13"/>
      <c r="F15" s="13">
        <f t="shared" si="0"/>
        <v>0</v>
      </c>
    </row>
    <row r="16" spans="1:7" x14ac:dyDescent="0.3">
      <c r="A16">
        <v>13</v>
      </c>
      <c r="B16" s="11" t="s">
        <v>16</v>
      </c>
      <c r="C16" s="12">
        <f>5*410</f>
        <v>2050</v>
      </c>
      <c r="D16" s="12" t="s">
        <v>11</v>
      </c>
      <c r="E16" s="13"/>
      <c r="F16" s="13">
        <f t="shared" si="0"/>
        <v>0</v>
      </c>
    </row>
    <row r="17" spans="1:8" x14ac:dyDescent="0.3">
      <c r="A17">
        <v>14</v>
      </c>
      <c r="B17" s="11" t="s">
        <v>5</v>
      </c>
      <c r="C17" s="12">
        <f>410*2*0.75</f>
        <v>615</v>
      </c>
      <c r="D17" s="12" t="s">
        <v>11</v>
      </c>
      <c r="E17" s="13"/>
      <c r="F17" s="13">
        <f t="shared" si="0"/>
        <v>0</v>
      </c>
    </row>
    <row r="18" spans="1:8" x14ac:dyDescent="0.3">
      <c r="A18">
        <v>15</v>
      </c>
      <c r="B18" s="11" t="s">
        <v>22</v>
      </c>
      <c r="C18" s="12">
        <v>7</v>
      </c>
      <c r="D18" s="12" t="s">
        <v>21</v>
      </c>
      <c r="E18" s="13"/>
      <c r="F18" s="13">
        <f t="shared" si="0"/>
        <v>0</v>
      </c>
    </row>
    <row r="19" spans="1:8" x14ac:dyDescent="0.3">
      <c r="A19">
        <v>16</v>
      </c>
      <c r="B19" s="11" t="s">
        <v>23</v>
      </c>
      <c r="C19" s="12">
        <v>60</v>
      </c>
      <c r="D19" s="12" t="s">
        <v>11</v>
      </c>
      <c r="E19" s="13"/>
      <c r="F19" s="13">
        <f t="shared" si="0"/>
        <v>0</v>
      </c>
    </row>
    <row r="20" spans="1:8" x14ac:dyDescent="0.3">
      <c r="A20">
        <v>17</v>
      </c>
      <c r="B20" s="11" t="s">
        <v>27</v>
      </c>
      <c r="C20" s="12">
        <v>260</v>
      </c>
      <c r="D20" s="12" t="s">
        <v>11</v>
      </c>
      <c r="E20" s="13"/>
      <c r="F20" s="13">
        <f t="shared" si="0"/>
        <v>0</v>
      </c>
    </row>
    <row r="21" spans="1:8" x14ac:dyDescent="0.3">
      <c r="A21">
        <v>18</v>
      </c>
      <c r="B21" s="15" t="s">
        <v>28</v>
      </c>
      <c r="C21" s="12">
        <v>17</v>
      </c>
      <c r="D21" s="12" t="s">
        <v>12</v>
      </c>
      <c r="E21" s="13"/>
      <c r="F21" s="13">
        <f t="shared" si="0"/>
        <v>0</v>
      </c>
    </row>
    <row r="22" spans="1:8" ht="16.2" thickBot="1" x14ac:dyDescent="0.35">
      <c r="A22">
        <v>19</v>
      </c>
      <c r="B22" s="16" t="s">
        <v>29</v>
      </c>
      <c r="C22" s="12">
        <v>10</v>
      </c>
      <c r="D22" s="12" t="s">
        <v>12</v>
      </c>
      <c r="E22" s="13"/>
      <c r="F22" s="13">
        <f t="shared" si="0"/>
        <v>0</v>
      </c>
    </row>
    <row r="23" spans="1:8" x14ac:dyDescent="0.3">
      <c r="E23" s="2" t="s">
        <v>14</v>
      </c>
      <c r="F23" s="4">
        <f>SUM(F4:F22)</f>
        <v>0</v>
      </c>
    </row>
    <row r="24" spans="1:8" x14ac:dyDescent="0.3">
      <c r="E24" s="2" t="s">
        <v>13</v>
      </c>
      <c r="F24" s="4">
        <f>+F25-F23</f>
        <v>0</v>
      </c>
    </row>
    <row r="25" spans="1:8" x14ac:dyDescent="0.3">
      <c r="E25" s="2" t="s">
        <v>15</v>
      </c>
      <c r="F25" s="4">
        <f>+F23*1.23</f>
        <v>0</v>
      </c>
      <c r="G25" s="5"/>
      <c r="H25" s="6"/>
    </row>
  </sheetData>
  <mergeCells count="2">
    <mergeCell ref="A1:F1"/>
    <mergeCell ref="B2:F2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Grzesiak</dc:creator>
  <cp:lastModifiedBy>Jan Grzesiak</cp:lastModifiedBy>
  <cp:lastPrinted>2016-02-23T09:16:00Z</cp:lastPrinted>
  <dcterms:created xsi:type="dcterms:W3CDTF">2015-09-23T10:02:03Z</dcterms:created>
  <dcterms:modified xsi:type="dcterms:W3CDTF">2016-03-29T08:45:33Z</dcterms:modified>
</cp:coreProperties>
</file>